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170" windowHeight="5955" firstSheet="1" activeTab="2"/>
  </bookViews>
  <sheets>
    <sheet name="общая информация" sheetId="1" r:id="rId1"/>
    <sheet name="одаренные дети" sheetId="2" r:id="rId2"/>
    <sheet name="воспитательная работа" sheetId="3" r:id="rId3"/>
    <sheet name="итоговая таблица" sheetId="4" r:id="rId4"/>
  </sheets>
  <definedNames>
    <definedName name="_04.май">4.5</definedName>
  </definedNames>
  <calcPr calcId="152511"/>
</workbook>
</file>

<file path=xl/calcChain.xml><?xml version="1.0" encoding="utf-8"?>
<calcChain xmlns="http://schemas.openxmlformats.org/spreadsheetml/2006/main">
  <c r="J7" i="3" l="1"/>
  <c r="M7" i="3" l="1"/>
  <c r="P7" i="3"/>
  <c r="L7" i="4"/>
  <c r="X7" i="4"/>
</calcChain>
</file>

<file path=xl/comments1.xml><?xml version="1.0" encoding="utf-8"?>
<comments xmlns="http://schemas.openxmlformats.org/spreadsheetml/2006/main">
  <authors>
    <author>Ludmila</author>
  </authors>
  <commentLis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Ludmila: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<sst xmlns="http://schemas.openxmlformats.org/spreadsheetml/2006/main" count="154" uniqueCount="117">
  <si>
    <t>Общая информация</t>
  </si>
  <si>
    <t>МБОУ СОШ №</t>
  </si>
  <si>
    <t>Количество детей</t>
  </si>
  <si>
    <t>Ответсвенный за составление рейтинга по блоку "Одаренные дети" (Ф.И.О. полностью)</t>
  </si>
  <si>
    <t>телефон</t>
  </si>
  <si>
    <t xml:space="preserve">                </t>
  </si>
  <si>
    <t>Подблок № 1 "Участие в олимпиадах"</t>
  </si>
  <si>
    <t>Наименование мероприятия</t>
  </si>
  <si>
    <t>место</t>
  </si>
  <si>
    <t>балл</t>
  </si>
  <si>
    <t>ИТОГО: посчитать только баллы</t>
  </si>
  <si>
    <t>Подблок № 2 "Участие в НОУ"</t>
  </si>
  <si>
    <t>Общее кол-во учащихся</t>
  </si>
  <si>
    <t>Кол-во учащихся, совершивших преступление в 2013 году</t>
  </si>
  <si>
    <t>Подблок № 2 ""Процент учащихся, состоящих на учете в ОДН на 1 июня 2014 года"</t>
  </si>
  <si>
    <t>Кол-во учащихся, состоящих на учете в ОДН на 1 июня 2014 года</t>
  </si>
  <si>
    <t>Подблок № 3 "Участие в спортивных мероприятиях"</t>
  </si>
  <si>
    <t>Подблок № 4 "Участие в творческих конкурсах"</t>
  </si>
  <si>
    <t xml:space="preserve">МБОУ СОШ № </t>
  </si>
  <si>
    <t xml:space="preserve"> " Работа с одаренными обучающимися" </t>
  </si>
  <si>
    <t>место в рейтинге</t>
  </si>
  <si>
    <t>%</t>
  </si>
  <si>
    <t>сумма баллов</t>
  </si>
  <si>
    <t>МЕСТО в блоке</t>
  </si>
  <si>
    <t>Сумма мест по блоку (формула задана)</t>
  </si>
  <si>
    <t>Общее кол-во учащихся "группы риска"</t>
  </si>
  <si>
    <t xml:space="preserve">Блок рейтинга " Воспитательная работа" </t>
  </si>
  <si>
    <t xml:space="preserve">место </t>
  </si>
  <si>
    <t>Наименование мероприятия (только школьные команды, школьники, занимающиеся по  образовательным программам, включенным в учебный план, в программу развития ОУ, программы ФСК , результаты спортивных школ не учитываются!!!)</t>
  </si>
  <si>
    <t xml:space="preserve">Наименование мероприятия (только школьные творческие коллективы, учащиеся, занимающиеся в программах дополнительного образования школы!!!! Результаты школ искусств и музыкальных школ, достижения учреждений дополнительного образования не учитываются). </t>
  </si>
  <si>
    <t>организация/участие</t>
  </si>
  <si>
    <t>участие</t>
  </si>
  <si>
    <t>балл (сумма баллов переносится в итоговую таблицу)</t>
  </si>
  <si>
    <t>Процент от общего числа (флрмула задана)( переносится в итоговую таблицу)</t>
  </si>
  <si>
    <t>Процент от общего числа  учащихся "группы риска"(флрмула задана)( переносится в итоговую таблицу)</t>
  </si>
  <si>
    <t>МЕСТО в блоке - чем меньше сумма мест, тем выше место в рейтинге</t>
  </si>
  <si>
    <t>Подблок № 1 "Процент учащихся, совершивших правонарушение" - чем меньше процент, тем выше место в рейтинге</t>
  </si>
  <si>
    <t>Подблок № 2 ""Процент учащихся, состоящих на учете в ОДН на 1 июня 2014 года"чем меньше процент, тем выше место в рейтинге</t>
  </si>
  <si>
    <t>Подблок № 3 ."Организация и участие в  социально-значимых акциях"</t>
  </si>
  <si>
    <t>Подблок № 4 "Организация и участие в  культурно-массовых мероприятиях"</t>
  </si>
  <si>
    <t>Подблок № 1 "Процент учащихся, совершивших правонарушение" - информация за 2013 календарный год</t>
  </si>
  <si>
    <t>Подблок № 3 "Организация и участие в  социально-значимых акциях" - чем выше балл, тем выше место</t>
  </si>
  <si>
    <t>Подблок № 4 "Организация и участие в  культурно-массовых мероприятиях"  - чем выше балл, тем выше место</t>
  </si>
  <si>
    <t>Примечание: в случае равного количества баллов среди ОУ место в рейтинге высчитывается как среднее арифмитическое. Например: школы № 1, 5,7 набрали по 100 баллов - разделили 1,2,3 место - среднее арифмитическое - 2 место.</t>
  </si>
  <si>
    <t>Подблок № 1 "Участие в олимпиадах" (учитываются только победители и призеры)</t>
  </si>
  <si>
    <t>Подблок № 2 "Участие в НОУ" (учитываются только победители и призеры)</t>
  </si>
  <si>
    <t>Подблок № 3 "Участие в спортивных мероприятиях" (учитываются только победители и призеры)</t>
  </si>
  <si>
    <t>Подблок № 4 "Участие в творческих конкурсах"  (учитываются только победители и призеры)</t>
  </si>
  <si>
    <t>Наименование мероприятия (учитываются мероприятия, организатором которого является данное образовательное учреждение, участие - победы мы уже посчитали в блоке "Одаренные")</t>
  </si>
  <si>
    <t>Наименование социально-значимой акции (учитываются мероприятия, организатором которого является данное образовательное учреждение, участие - победы мы уже посчитали в блоке "Одаренные").</t>
  </si>
  <si>
    <t>Блок рейтинга " Воспитательная работа" ( осуществляется согласно Положению о рейтинге, приложение № 3)</t>
  </si>
  <si>
    <t>Блок рейтинга " Работа с одаренными обучающимися" ( осуществляется согласно Положению о рейтинге, приложение № 3)</t>
  </si>
  <si>
    <t xml:space="preserve">Итоговая таблица рейтинга по одаренным и воспитанию. </t>
  </si>
  <si>
    <t>Ответсвенный за составление рейтинга по блоку "Воспитательная работа" (Ф.И.О. полностью)</t>
  </si>
  <si>
    <t>Подблок № 5 " "Кол-во учащихся из  "группы риска", занятых  в каникулярное время в 2014 году показатель предоставляется по состоянию на 05.08.2014</t>
  </si>
  <si>
    <t>Подблок № 5 "Кол-во учащихся из "группы риска", занятых в каникулярное время в 2014 году" - итоговая информация по данному показателю сдается до 10 августа</t>
  </si>
  <si>
    <t>Кол-во учащихся из "группы риска" , занятых в каникулярное время в 2014 году</t>
  </si>
  <si>
    <t>Городской конкурс "Модельер"</t>
  </si>
  <si>
    <t>Районный.ШСЛ по конькобежному спорту</t>
  </si>
  <si>
    <t>Районный .ШСЛ по баскетболу</t>
  </si>
  <si>
    <t>Районный. ШСЛ по волейболу</t>
  </si>
  <si>
    <t>Районный .ШСЛ по легкой атлетике</t>
  </si>
  <si>
    <t>Районный. ШСЛ по мини-футболу</t>
  </si>
  <si>
    <t>Городской. ШСЛ по мини-футболу</t>
  </si>
  <si>
    <t>Краевой. ШСЛ по мини-футболу</t>
  </si>
  <si>
    <t>Открытый молодежный конкурс песен военных лет «Об огнях – пожарищах…», посвященный 69-ой годовщине Победы в Великой Отечественной войне 1941-1945 гг.</t>
  </si>
  <si>
    <t>Городской этап НПК "Молодежь и наука"</t>
  </si>
  <si>
    <t>Краевой. 78 НПК Крас ГМУ Секция  "Медико-биологические науки для школьников. Биология"</t>
  </si>
  <si>
    <t>Краеваяя зимняя политехническая школа-симпозиум "Мы - будущее России" (команда) "Бизнес-школа"</t>
  </si>
  <si>
    <t>Краевая зимняя политехническая школа-симпозиум "Мы - будущее России" (команда) "Менеджмент командной деятельности"</t>
  </si>
  <si>
    <t>Краевая зимняя политехническая школа-симпозиум "Мы - будущее России"  "Химия"</t>
  </si>
  <si>
    <t>Краевой конкурс "Мой сказочный край"</t>
  </si>
  <si>
    <t>Городской конкурс рисунка, посвященного дню спасателя России "Огонь и человек"</t>
  </si>
  <si>
    <t>Региональный творческий конкурс школьников "Гражданин Земли"</t>
  </si>
  <si>
    <t xml:space="preserve">Районный конкурс "Подснежник-2014". Номинация "Графика" </t>
  </si>
  <si>
    <t>Краевой творческий конкурс "Русь Православная"</t>
  </si>
  <si>
    <t>Районный конкурс "Подснежник- 2014". Номинация "ДПИ"</t>
  </si>
  <si>
    <t>Районный конкурс "Подснежник-2014". Номинация "Графика"</t>
  </si>
  <si>
    <t>Городской конкурс "Арт-Ель"-2013.Номинация "Еловые сети"</t>
  </si>
  <si>
    <t>Городской. Комплексный зачет спортивного праздника "Игры моего двора" в рамках комплексной Спартакиады 2013 года среди дворовых команд</t>
  </si>
  <si>
    <t>Городской. Спортивно-развлекательное мероприятие "Здравствуй, весна!"</t>
  </si>
  <si>
    <t>Городской смотр-конкурс профориетационых уголков</t>
  </si>
  <si>
    <t>Краевой Творческий конкурс "Русь Православная"</t>
  </si>
  <si>
    <t>Краевой.  ШСЛ по регби</t>
  </si>
  <si>
    <t>Муниципальный этап Всероссийской олимпиады школьников  по географии (8 кл)</t>
  </si>
  <si>
    <t>Муниципальный этап Всероссийской олимпиады школьников  по физике (9 кл)</t>
  </si>
  <si>
    <t>Муниципальный этап Всероссийской олимпиды школьников по географии (9 кл)</t>
  </si>
  <si>
    <t>Муниципальный этап Всероссийской олимпиады школьников по немецкому языку (11 кл)</t>
  </si>
  <si>
    <t>Городской конкурс "Арт-Ель -2013". Номинация "Еловые сети"</t>
  </si>
  <si>
    <t>XII Городская изобретательская конференция младших школьников "От фантазии к изобретению"</t>
  </si>
  <si>
    <t>Районный конкурс "Школа безопасности " среди учащихся начальных классов</t>
  </si>
  <si>
    <t>Районная казачья  военно-спортивная игра "Мы - Отечества сыны"</t>
  </si>
  <si>
    <t>Районный конкурс экскурсоводов "По залам Красноярского краеведческого музея"</t>
  </si>
  <si>
    <t>Районный конкурс театральных миниатюр "Премьера"</t>
  </si>
  <si>
    <t>Районный конкурс театральных миниатюр "Премьера"  Номинация "Лучший актерский ансамбль"</t>
  </si>
  <si>
    <t>Городской конкурс "Арт-Ель-2013". Номинация "Еловые сети" (команда)</t>
  </si>
  <si>
    <t>Краевой. Конкурс "Мой край - многонациональная дружная семья"</t>
  </si>
  <si>
    <t>Городской конкурс презентаций, иформационных буклетов в рамках профилактической акции "Молодежь выбирает жизнь" (команда)</t>
  </si>
  <si>
    <t>Муниципальный этап Всероссийской олимпиады школьников по физике (7кл.)</t>
  </si>
  <si>
    <t>Муниципальный этап Всероссийской олимпиады школьников по литературе (11кл)</t>
  </si>
  <si>
    <t xml:space="preserve">1,5 </t>
  </si>
  <si>
    <t>1,5</t>
  </si>
  <si>
    <t>4,5</t>
  </si>
  <si>
    <t>23,5</t>
  </si>
  <si>
    <t>Районный конкурс "Весенний бал - 2014"</t>
  </si>
  <si>
    <t>V Фестиваль детского кино и социальной рекламы "Золотая лента"</t>
  </si>
  <si>
    <t>Районный фестиваль детской песни "Старые пе сни о главном"</t>
  </si>
  <si>
    <t>Районный фестиваль "Рошечка"</t>
  </si>
  <si>
    <t>Районный конкурс детского творчества "Пдснежник"</t>
  </si>
  <si>
    <t>Городской конкурс "Пасхальная радость"</t>
  </si>
  <si>
    <t>МБОУ СОШ №86</t>
  </si>
  <si>
    <t>0.3</t>
  </si>
  <si>
    <t>Городской вокальный конкурс "Голоса Сибири"</t>
  </si>
  <si>
    <t xml:space="preserve">МБОУ СОШ № 86 </t>
  </si>
  <si>
    <t>221 36 37</t>
  </si>
  <si>
    <t>Мурзина Ирина Николаевна</t>
  </si>
  <si>
    <t>Карпова Людмила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</si>
</sst>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8" fillId="0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8" fillId="0" borderId="1" xfId="0" applyFont="1" applyBorder="1"/>
    <xf numFmtId="49" fontId="8" fillId="0" borderId="1" xfId="0" applyNumberFormat="1" applyFont="1" applyBorder="1"/>
    <xf numFmtId="0" fontId="4" fillId="0" borderId="0" xfId="0" applyFont="1"/>
    <xf numFmtId="0" fontId="0" fillId="0" borderId="0" xfId="0" applyBorder="1"/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G15" sqref="G15"/>
    </sheetView>
  </sheetViews>
  <sheetFormatPr defaultRowHeight="15" x14ac:dyDescent="0.25"/>
  <cols>
    <col min="1" max="1" width="4.7109375" customWidth="1"/>
    <col min="2" max="2" width="14.5703125" customWidth="1"/>
    <col min="3" max="3" width="12.5703125" customWidth="1"/>
    <col min="4" max="4" width="18.85546875" customWidth="1"/>
    <col min="6" max="6" width="18.140625" customWidth="1"/>
    <col min="7" max="7" width="16.85546875" customWidth="1"/>
  </cols>
  <sheetData>
    <row r="2" spans="1:10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4" spans="1:10" ht="90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53</v>
      </c>
      <c r="G4" s="2" t="s">
        <v>4</v>
      </c>
    </row>
    <row r="5" spans="1:10" ht="30" x14ac:dyDescent="0.25">
      <c r="B5" s="31" t="s">
        <v>113</v>
      </c>
      <c r="C5" s="3">
        <v>676</v>
      </c>
      <c r="D5" s="31" t="s">
        <v>115</v>
      </c>
      <c r="E5" s="3" t="s">
        <v>114</v>
      </c>
      <c r="F5" s="31" t="s">
        <v>116</v>
      </c>
      <c r="G5" s="3" t="s">
        <v>114</v>
      </c>
    </row>
    <row r="10" spans="1:10" x14ac:dyDescent="0.25">
      <c r="H10" t="s">
        <v>5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36"/>
  <sheetViews>
    <sheetView topLeftCell="A22" zoomScale="80" zoomScaleNormal="80" workbookViewId="0">
      <selection activeCell="L24" sqref="L24"/>
    </sheetView>
  </sheetViews>
  <sheetFormatPr defaultRowHeight="15" x14ac:dyDescent="0.25"/>
  <cols>
    <col min="2" max="2" width="24" customWidth="1"/>
    <col min="4" max="4" width="9.7109375" customWidth="1"/>
    <col min="5" max="5" width="22.42578125" customWidth="1"/>
    <col min="8" max="8" width="18.5703125" customWidth="1"/>
    <col min="11" max="11" width="18.85546875" customWidth="1"/>
  </cols>
  <sheetData>
    <row r="2" spans="2:13" ht="48" customHeight="1" x14ac:dyDescent="0.25">
      <c r="B2" s="43" t="s">
        <v>51</v>
      </c>
      <c r="C2" s="43"/>
      <c r="D2" s="43"/>
      <c r="E2" s="43"/>
      <c r="F2" s="43"/>
      <c r="G2" s="43"/>
      <c r="H2" s="43"/>
    </row>
    <row r="4" spans="2:13" ht="42.75" customHeight="1" x14ac:dyDescent="0.25">
      <c r="B4" s="44" t="s">
        <v>44</v>
      </c>
      <c r="C4" s="44"/>
      <c r="D4" s="44"/>
      <c r="E4" s="44" t="s">
        <v>45</v>
      </c>
      <c r="F4" s="44"/>
      <c r="G4" s="44"/>
      <c r="H4" s="44" t="s">
        <v>46</v>
      </c>
      <c r="I4" s="44"/>
      <c r="J4" s="44"/>
      <c r="K4" s="44" t="s">
        <v>47</v>
      </c>
      <c r="L4" s="44"/>
      <c r="M4" s="44"/>
    </row>
    <row r="5" spans="2:13" ht="318" customHeight="1" x14ac:dyDescent="0.25">
      <c r="B5" s="5" t="s">
        <v>7</v>
      </c>
      <c r="C5" s="5" t="s">
        <v>27</v>
      </c>
      <c r="D5" s="5" t="s">
        <v>9</v>
      </c>
      <c r="E5" s="5" t="s">
        <v>7</v>
      </c>
      <c r="F5" s="5" t="s">
        <v>8</v>
      </c>
      <c r="G5" s="5" t="s">
        <v>9</v>
      </c>
      <c r="H5" s="5" t="s">
        <v>28</v>
      </c>
      <c r="I5" s="5" t="s">
        <v>8</v>
      </c>
      <c r="J5" s="5" t="s">
        <v>9</v>
      </c>
      <c r="K5" s="5" t="s">
        <v>29</v>
      </c>
      <c r="L5" s="5" t="s">
        <v>8</v>
      </c>
      <c r="M5" s="5" t="s">
        <v>9</v>
      </c>
    </row>
    <row r="6" spans="2:13" ht="63" customHeight="1" x14ac:dyDescent="0.25">
      <c r="B6" s="21" t="s">
        <v>84</v>
      </c>
      <c r="C6" s="12">
        <v>2</v>
      </c>
      <c r="D6" s="12">
        <v>0.75</v>
      </c>
      <c r="E6" s="1" t="s">
        <v>66</v>
      </c>
      <c r="F6" s="12">
        <v>1</v>
      </c>
      <c r="G6" s="12">
        <v>1.5</v>
      </c>
      <c r="H6" s="1" t="s">
        <v>58</v>
      </c>
      <c r="I6" s="12">
        <v>3</v>
      </c>
      <c r="J6" s="12">
        <v>0.5</v>
      </c>
      <c r="K6" s="11" t="s">
        <v>74</v>
      </c>
      <c r="L6" s="13">
        <v>1</v>
      </c>
      <c r="M6" s="13">
        <v>1</v>
      </c>
    </row>
    <row r="7" spans="2:13" ht="60" customHeight="1" x14ac:dyDescent="0.25">
      <c r="B7" s="1" t="s">
        <v>85</v>
      </c>
      <c r="C7" s="12">
        <v>2</v>
      </c>
      <c r="D7" s="12">
        <v>0.75</v>
      </c>
      <c r="E7" s="14" t="s">
        <v>67</v>
      </c>
      <c r="F7" s="12">
        <v>3</v>
      </c>
      <c r="G7" s="12">
        <v>1</v>
      </c>
      <c r="H7" s="1" t="s">
        <v>59</v>
      </c>
      <c r="I7" s="12">
        <v>3</v>
      </c>
      <c r="J7" s="12">
        <v>0.5</v>
      </c>
      <c r="K7" s="11" t="s">
        <v>74</v>
      </c>
      <c r="L7" s="13">
        <v>1</v>
      </c>
      <c r="M7" s="13">
        <v>1</v>
      </c>
    </row>
    <row r="8" spans="2:13" ht="90.75" customHeight="1" x14ac:dyDescent="0.25">
      <c r="B8" s="1" t="s">
        <v>86</v>
      </c>
      <c r="C8" s="12">
        <v>2</v>
      </c>
      <c r="D8" s="12">
        <v>0.75</v>
      </c>
      <c r="E8" s="1" t="s">
        <v>68</v>
      </c>
      <c r="F8" s="12">
        <v>1</v>
      </c>
      <c r="G8" s="12">
        <v>2</v>
      </c>
      <c r="H8" s="1" t="s">
        <v>60</v>
      </c>
      <c r="I8" s="12">
        <v>2</v>
      </c>
      <c r="J8" s="12">
        <v>0.5</v>
      </c>
      <c r="K8" s="1" t="s">
        <v>76</v>
      </c>
      <c r="L8" s="13">
        <v>1</v>
      </c>
      <c r="M8" s="13">
        <v>1</v>
      </c>
    </row>
    <row r="9" spans="2:13" ht="124.5" customHeight="1" x14ac:dyDescent="0.25">
      <c r="B9" s="1" t="s">
        <v>87</v>
      </c>
      <c r="C9" s="12">
        <v>2</v>
      </c>
      <c r="D9" s="12">
        <v>0.75</v>
      </c>
      <c r="E9" s="1" t="s">
        <v>69</v>
      </c>
      <c r="F9" s="14">
        <v>2</v>
      </c>
      <c r="G9" s="13">
        <v>1</v>
      </c>
      <c r="H9" s="1" t="s">
        <v>61</v>
      </c>
      <c r="I9" s="13">
        <v>3</v>
      </c>
      <c r="J9" s="13">
        <v>0.5</v>
      </c>
      <c r="K9" s="1" t="s">
        <v>77</v>
      </c>
      <c r="L9" s="13">
        <v>3</v>
      </c>
      <c r="M9" s="13">
        <v>0.5</v>
      </c>
    </row>
    <row r="10" spans="2:13" ht="94.5" customHeight="1" x14ac:dyDescent="0.25">
      <c r="B10" s="1" t="s">
        <v>98</v>
      </c>
      <c r="C10" s="12">
        <v>2</v>
      </c>
      <c r="D10" s="12">
        <v>0.75</v>
      </c>
      <c r="E10" s="1" t="s">
        <v>70</v>
      </c>
      <c r="F10" s="13">
        <v>1</v>
      </c>
      <c r="G10" s="13">
        <v>2</v>
      </c>
      <c r="H10" s="17" t="s">
        <v>62</v>
      </c>
      <c r="I10" s="13">
        <v>1</v>
      </c>
      <c r="J10" s="13">
        <v>1</v>
      </c>
      <c r="K10" s="1" t="s">
        <v>92</v>
      </c>
      <c r="L10" s="13">
        <v>1</v>
      </c>
      <c r="M10" s="13">
        <v>1</v>
      </c>
    </row>
    <row r="11" spans="2:13" ht="63.75" customHeight="1" x14ac:dyDescent="0.25">
      <c r="B11" s="1" t="s">
        <v>99</v>
      </c>
      <c r="C11" s="12">
        <v>2</v>
      </c>
      <c r="D11" s="12">
        <v>0.75</v>
      </c>
      <c r="E11" s="1"/>
      <c r="F11" s="14"/>
      <c r="H11" s="17" t="s">
        <v>91</v>
      </c>
      <c r="I11" s="13">
        <v>1</v>
      </c>
      <c r="J11" s="13">
        <v>1</v>
      </c>
      <c r="K11" s="1" t="s">
        <v>93</v>
      </c>
      <c r="L11" s="13">
        <v>2</v>
      </c>
      <c r="M11" s="13">
        <v>0.5</v>
      </c>
    </row>
    <row r="12" spans="2:13" ht="124.5" customHeight="1" x14ac:dyDescent="0.25">
      <c r="B12" s="1"/>
      <c r="C12" s="12"/>
      <c r="E12" s="1"/>
      <c r="F12" s="14"/>
      <c r="H12" s="17" t="s">
        <v>63</v>
      </c>
      <c r="I12" s="13">
        <v>1</v>
      </c>
      <c r="J12" s="24" t="s">
        <v>100</v>
      </c>
      <c r="K12" s="1" t="s">
        <v>94</v>
      </c>
      <c r="L12" s="13">
        <v>1</v>
      </c>
      <c r="M12" s="13">
        <v>1</v>
      </c>
    </row>
    <row r="13" spans="2:13" ht="95.25" customHeight="1" x14ac:dyDescent="0.25">
      <c r="B13" s="1"/>
      <c r="C13" s="12"/>
      <c r="H13" s="17" t="s">
        <v>79</v>
      </c>
      <c r="I13" s="13">
        <v>3</v>
      </c>
      <c r="J13" s="13">
        <v>0.75</v>
      </c>
      <c r="K13" s="1" t="s">
        <v>90</v>
      </c>
      <c r="L13" s="13">
        <v>3</v>
      </c>
      <c r="M13" s="13">
        <v>0.5</v>
      </c>
    </row>
    <row r="14" spans="2:13" ht="81.75" customHeight="1" x14ac:dyDescent="0.25">
      <c r="B14" s="1"/>
      <c r="C14" s="12"/>
      <c r="E14" s="1"/>
      <c r="F14" s="13"/>
      <c r="H14" s="17" t="s">
        <v>80</v>
      </c>
      <c r="I14" s="13">
        <v>1</v>
      </c>
      <c r="J14" s="25" t="s">
        <v>101</v>
      </c>
      <c r="K14" s="1" t="s">
        <v>57</v>
      </c>
      <c r="L14" s="12">
        <v>3</v>
      </c>
      <c r="M14" s="13">
        <v>0.75</v>
      </c>
    </row>
    <row r="15" spans="2:13" ht="63" customHeight="1" x14ac:dyDescent="0.25">
      <c r="B15" s="1"/>
      <c r="C15" s="12"/>
      <c r="H15" s="17" t="s">
        <v>64</v>
      </c>
      <c r="I15" s="13">
        <v>1</v>
      </c>
      <c r="J15" s="13">
        <v>2</v>
      </c>
      <c r="K15" s="1" t="s">
        <v>81</v>
      </c>
      <c r="L15" s="12">
        <v>2</v>
      </c>
      <c r="M15" s="13">
        <v>0.75</v>
      </c>
    </row>
    <row r="16" spans="2:13" ht="168.75" customHeight="1" x14ac:dyDescent="0.25">
      <c r="B16" s="1"/>
      <c r="C16" s="12"/>
      <c r="E16" s="1"/>
      <c r="F16" s="12"/>
      <c r="H16" s="17" t="s">
        <v>83</v>
      </c>
      <c r="I16" s="13">
        <v>1</v>
      </c>
      <c r="J16" s="13">
        <v>2</v>
      </c>
      <c r="K16" s="1" t="s">
        <v>65</v>
      </c>
      <c r="L16" s="12">
        <v>3</v>
      </c>
      <c r="M16" s="13">
        <v>0.75</v>
      </c>
    </row>
    <row r="17" spans="1:13" ht="60" x14ac:dyDescent="0.25">
      <c r="A17" s="11"/>
      <c r="C17" s="16"/>
      <c r="K17" s="15" t="s">
        <v>78</v>
      </c>
      <c r="L17" s="13">
        <v>2</v>
      </c>
      <c r="M17" s="13">
        <v>0.75</v>
      </c>
    </row>
    <row r="18" spans="1:13" ht="75" x14ac:dyDescent="0.25">
      <c r="A18" s="11"/>
      <c r="C18" s="16"/>
      <c r="E18" s="14"/>
      <c r="F18" s="12"/>
      <c r="K18" s="15" t="s">
        <v>95</v>
      </c>
      <c r="L18" s="13">
        <v>2</v>
      </c>
      <c r="M18" s="12">
        <v>0.75</v>
      </c>
    </row>
    <row r="19" spans="1:13" ht="60" customHeight="1" x14ac:dyDescent="0.25">
      <c r="A19" s="11"/>
      <c r="C19" s="16"/>
      <c r="E19" s="14"/>
      <c r="F19" s="12"/>
      <c r="K19" s="1" t="s">
        <v>88</v>
      </c>
      <c r="L19" s="14">
        <v>3</v>
      </c>
      <c r="M19" s="12">
        <v>0.75</v>
      </c>
    </row>
    <row r="20" spans="1:13" ht="76.5" customHeight="1" x14ac:dyDescent="0.25">
      <c r="K20" s="1" t="s">
        <v>72</v>
      </c>
      <c r="L20" s="13">
        <v>2</v>
      </c>
      <c r="M20" s="12">
        <v>0.75</v>
      </c>
    </row>
    <row r="21" spans="1:13" ht="105" x14ac:dyDescent="0.25">
      <c r="G21" s="11"/>
      <c r="K21" s="1" t="s">
        <v>89</v>
      </c>
      <c r="L21" s="13">
        <v>1</v>
      </c>
      <c r="M21" s="12">
        <v>1.5</v>
      </c>
    </row>
    <row r="22" spans="1:13" ht="132.75" customHeight="1" x14ac:dyDescent="0.25">
      <c r="G22" s="11"/>
      <c r="K22" s="1" t="s">
        <v>97</v>
      </c>
      <c r="L22" s="13">
        <v>2</v>
      </c>
      <c r="M22" s="12">
        <v>0.75</v>
      </c>
    </row>
    <row r="23" spans="1:13" ht="60" x14ac:dyDescent="0.25">
      <c r="G23" s="11"/>
      <c r="K23" s="11" t="s">
        <v>82</v>
      </c>
      <c r="L23" s="13">
        <v>2</v>
      </c>
      <c r="M23" s="12">
        <v>1</v>
      </c>
    </row>
    <row r="24" spans="1:13" ht="60" x14ac:dyDescent="0.25">
      <c r="K24" s="18" t="s">
        <v>75</v>
      </c>
      <c r="L24" s="13">
        <v>3</v>
      </c>
      <c r="M24" s="14">
        <v>1</v>
      </c>
    </row>
    <row r="25" spans="1:13" ht="45" x14ac:dyDescent="0.25">
      <c r="K25" s="11" t="s">
        <v>71</v>
      </c>
      <c r="L25" s="13">
        <v>1</v>
      </c>
      <c r="M25" s="12">
        <v>2</v>
      </c>
    </row>
    <row r="26" spans="1:13" ht="45" x14ac:dyDescent="0.25">
      <c r="K26" s="11" t="s">
        <v>71</v>
      </c>
      <c r="L26" s="13">
        <v>1</v>
      </c>
      <c r="M26" s="12">
        <v>2</v>
      </c>
    </row>
    <row r="27" spans="1:13" ht="60" x14ac:dyDescent="0.25">
      <c r="J27" s="22"/>
      <c r="K27" s="11" t="s">
        <v>96</v>
      </c>
      <c r="L27" s="13">
        <v>1</v>
      </c>
      <c r="M27" s="12">
        <v>2</v>
      </c>
    </row>
    <row r="28" spans="1:13" ht="90" x14ac:dyDescent="0.25">
      <c r="K28" s="11" t="s">
        <v>73</v>
      </c>
      <c r="L28" s="13">
        <v>1</v>
      </c>
      <c r="M28" s="12">
        <v>2</v>
      </c>
    </row>
    <row r="29" spans="1:13" x14ac:dyDescent="0.25">
      <c r="J29" s="11"/>
    </row>
    <row r="30" spans="1:13" ht="35.25" customHeight="1" x14ac:dyDescent="0.25">
      <c r="B30" s="1" t="s">
        <v>10</v>
      </c>
      <c r="D30" s="25" t="s">
        <v>102</v>
      </c>
      <c r="G30" s="12">
        <v>7.5</v>
      </c>
      <c r="H30" s="20"/>
      <c r="I30" s="11"/>
      <c r="J30" s="14">
        <v>11.5</v>
      </c>
      <c r="M30" s="25" t="s">
        <v>103</v>
      </c>
    </row>
    <row r="36" spans="10:10" x14ac:dyDescent="0.25">
      <c r="J36" s="19"/>
    </row>
  </sheetData>
  <mergeCells count="5">
    <mergeCell ref="B2:H2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9"/>
  <sheetViews>
    <sheetView tabSelected="1" topLeftCell="A4" workbookViewId="0">
      <selection activeCell="G13" sqref="G13"/>
    </sheetView>
  </sheetViews>
  <sheetFormatPr defaultRowHeight="15" x14ac:dyDescent="0.25"/>
  <cols>
    <col min="2" max="2" width="18.7109375" customWidth="1"/>
    <col min="3" max="3" width="14.28515625" customWidth="1"/>
    <col min="4" max="4" width="12.28515625" customWidth="1"/>
    <col min="5" max="5" width="18.140625" customWidth="1"/>
    <col min="6" max="6" width="12.28515625" customWidth="1"/>
    <col min="9" max="9" width="11.28515625" customWidth="1"/>
    <col min="10" max="10" width="12.28515625" customWidth="1"/>
    <col min="12" max="12" width="10.140625" customWidth="1"/>
    <col min="13" max="13" width="10.5703125" customWidth="1"/>
    <col min="14" max="14" width="9.5703125" customWidth="1"/>
    <col min="15" max="15" width="11" customWidth="1"/>
    <col min="16" max="16" width="13" customWidth="1"/>
  </cols>
  <sheetData>
    <row r="3" spans="2:16" ht="59.25" customHeight="1" x14ac:dyDescent="0.25">
      <c r="B3" s="43" t="s">
        <v>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5" spans="2:16" ht="89.25" customHeight="1" x14ac:dyDescent="0.25">
      <c r="B5" s="48" t="s">
        <v>38</v>
      </c>
      <c r="C5" s="49"/>
      <c r="D5" s="50"/>
      <c r="E5" s="48" t="s">
        <v>39</v>
      </c>
      <c r="F5" s="49"/>
      <c r="G5" s="50"/>
      <c r="H5" s="48" t="s">
        <v>40</v>
      </c>
      <c r="I5" s="49"/>
      <c r="J5" s="50"/>
      <c r="K5" s="48" t="s">
        <v>14</v>
      </c>
      <c r="L5" s="49"/>
      <c r="M5" s="50"/>
      <c r="N5" s="45" t="s">
        <v>54</v>
      </c>
      <c r="O5" s="46"/>
      <c r="P5" s="47"/>
    </row>
    <row r="6" spans="2:16" ht="210" customHeight="1" x14ac:dyDescent="0.25">
      <c r="B6" s="5" t="s">
        <v>49</v>
      </c>
      <c r="C6" s="5" t="s">
        <v>30</v>
      </c>
      <c r="D6" s="5" t="s">
        <v>32</v>
      </c>
      <c r="E6" s="5" t="s">
        <v>48</v>
      </c>
      <c r="F6" s="4" t="s">
        <v>30</v>
      </c>
      <c r="G6" s="5" t="s">
        <v>32</v>
      </c>
      <c r="H6" s="5" t="s">
        <v>12</v>
      </c>
      <c r="I6" s="5" t="s">
        <v>13</v>
      </c>
      <c r="J6" s="5" t="s">
        <v>33</v>
      </c>
      <c r="K6" s="5" t="s">
        <v>12</v>
      </c>
      <c r="L6" s="5" t="s">
        <v>15</v>
      </c>
      <c r="M6" s="5" t="s">
        <v>33</v>
      </c>
      <c r="N6" s="5" t="s">
        <v>25</v>
      </c>
      <c r="O6" s="10" t="s">
        <v>56</v>
      </c>
      <c r="P6" s="5" t="s">
        <v>34</v>
      </c>
    </row>
    <row r="7" spans="2:16" ht="75" x14ac:dyDescent="0.25">
      <c r="B7" s="7"/>
      <c r="C7" s="7"/>
      <c r="D7" s="7"/>
      <c r="E7" s="26" t="s">
        <v>106</v>
      </c>
      <c r="F7" s="27" t="s">
        <v>31</v>
      </c>
      <c r="G7" s="28">
        <v>0.5</v>
      </c>
      <c r="H7" s="26">
        <v>696</v>
      </c>
      <c r="I7" s="26">
        <v>1</v>
      </c>
      <c r="J7" s="26">
        <f>I7*100/H7</f>
        <v>0.14367816091954022</v>
      </c>
      <c r="K7" s="26">
        <v>676</v>
      </c>
      <c r="L7" s="26">
        <v>2</v>
      </c>
      <c r="M7" s="26">
        <f>L7*100/K7</f>
        <v>0.29585798816568049</v>
      </c>
      <c r="N7" s="26">
        <v>25</v>
      </c>
      <c r="O7" s="26">
        <v>25</v>
      </c>
      <c r="P7" s="26">
        <f>O7*100/N7</f>
        <v>100</v>
      </c>
    </row>
    <row r="8" spans="2:16" ht="60" x14ac:dyDescent="0.25">
      <c r="B8" s="7"/>
      <c r="C8" s="7"/>
      <c r="D8" s="7"/>
      <c r="E8" s="27" t="s">
        <v>104</v>
      </c>
      <c r="F8" s="28" t="s">
        <v>31</v>
      </c>
      <c r="G8" s="28">
        <v>0.5</v>
      </c>
      <c r="H8" s="26"/>
      <c r="I8" s="26"/>
      <c r="J8" s="26"/>
      <c r="K8" s="26"/>
      <c r="L8" s="26"/>
      <c r="M8" s="26"/>
      <c r="N8" s="26"/>
      <c r="O8" s="26"/>
      <c r="P8" s="26"/>
    </row>
    <row r="9" spans="2:16" ht="75" x14ac:dyDescent="0.25">
      <c r="B9" s="7"/>
      <c r="C9" s="7"/>
      <c r="D9" s="7"/>
      <c r="E9" s="4" t="s">
        <v>105</v>
      </c>
      <c r="F9" s="30" t="s">
        <v>31</v>
      </c>
      <c r="G9" s="28">
        <v>0.5</v>
      </c>
      <c r="H9" s="26"/>
      <c r="I9" s="26"/>
      <c r="J9" s="26"/>
      <c r="K9" s="26"/>
      <c r="L9" s="26"/>
      <c r="M9" s="26"/>
      <c r="N9" s="26"/>
      <c r="O9" s="26"/>
      <c r="P9" s="26"/>
    </row>
    <row r="10" spans="2:16" ht="45" x14ac:dyDescent="0.25">
      <c r="B10" s="7"/>
      <c r="C10" s="7"/>
      <c r="D10" s="7"/>
      <c r="E10" s="31" t="s">
        <v>107</v>
      </c>
      <c r="F10" s="30" t="s">
        <v>31</v>
      </c>
      <c r="G10" s="32">
        <v>0.5</v>
      </c>
      <c r="H10" s="26"/>
      <c r="I10" s="26"/>
      <c r="J10" s="26"/>
      <c r="K10" s="26"/>
      <c r="L10" s="26"/>
      <c r="M10" s="26"/>
      <c r="N10" s="26"/>
      <c r="O10" s="26"/>
      <c r="P10" s="26"/>
    </row>
    <row r="11" spans="2:16" ht="60" x14ac:dyDescent="0.25">
      <c r="B11" s="7"/>
      <c r="C11" s="7"/>
      <c r="D11" s="7"/>
      <c r="E11" s="34" t="s">
        <v>108</v>
      </c>
      <c r="F11" s="28" t="s">
        <v>31</v>
      </c>
      <c r="G11" s="28">
        <v>0.5</v>
      </c>
      <c r="H11" s="26"/>
      <c r="I11" s="26"/>
      <c r="J11" s="26"/>
      <c r="K11" s="26"/>
      <c r="L11" s="26"/>
      <c r="M11" s="26"/>
      <c r="N11" s="26"/>
      <c r="O11" s="26"/>
      <c r="P11" s="26"/>
    </row>
    <row r="12" spans="2:16" ht="48" customHeight="1" x14ac:dyDescent="0.25">
      <c r="B12" s="7"/>
      <c r="C12" s="7"/>
      <c r="D12" s="7"/>
      <c r="E12" s="33" t="s">
        <v>109</v>
      </c>
      <c r="F12" s="30" t="s">
        <v>31</v>
      </c>
      <c r="G12" s="30">
        <v>0.75</v>
      </c>
      <c r="H12" s="26"/>
      <c r="I12" s="26"/>
      <c r="J12" s="26"/>
      <c r="K12" s="26"/>
      <c r="L12" s="26"/>
      <c r="M12" s="26"/>
      <c r="N12" s="26"/>
      <c r="O12" s="26"/>
      <c r="P12" s="26"/>
    </row>
    <row r="13" spans="2:16" ht="60" x14ac:dyDescent="0.25">
      <c r="B13" s="7"/>
      <c r="C13" s="7"/>
      <c r="D13" s="7"/>
      <c r="E13" s="27" t="s">
        <v>112</v>
      </c>
      <c r="F13" s="28" t="s">
        <v>31</v>
      </c>
      <c r="G13" s="35">
        <v>0.75</v>
      </c>
      <c r="H13" s="7"/>
      <c r="I13" s="7"/>
      <c r="J13" s="40"/>
      <c r="K13" s="7"/>
      <c r="L13" s="7"/>
      <c r="M13" s="7"/>
      <c r="N13" s="7"/>
      <c r="O13" s="7"/>
      <c r="P13" s="7"/>
    </row>
    <row r="14" spans="2:16" x14ac:dyDescent="0.25">
      <c r="B14" s="29"/>
      <c r="C14" s="29"/>
      <c r="D14" s="29"/>
      <c r="H14" s="29"/>
      <c r="I14" s="29"/>
      <c r="J14" s="41"/>
      <c r="K14" s="29"/>
      <c r="L14" s="29"/>
      <c r="M14" s="29"/>
      <c r="N14" s="29"/>
      <c r="O14" s="29"/>
      <c r="P14" s="29"/>
    </row>
    <row r="15" spans="2:16" x14ac:dyDescent="0.25">
      <c r="D15" s="14"/>
      <c r="G15">
        <v>3.25</v>
      </c>
      <c r="J15" s="29"/>
    </row>
    <row r="16" spans="2:16" x14ac:dyDescent="0.25">
      <c r="E16" s="23"/>
    </row>
    <row r="18" spans="3:3" x14ac:dyDescent="0.25">
      <c r="C18" s="39"/>
    </row>
    <row r="19" spans="3:3" x14ac:dyDescent="0.25">
      <c r="C19" s="39"/>
    </row>
  </sheetData>
  <mergeCells count="6">
    <mergeCell ref="N5:P5"/>
    <mergeCell ref="B3:P3"/>
    <mergeCell ref="E5:G5"/>
    <mergeCell ref="B5:D5"/>
    <mergeCell ref="K5:M5"/>
    <mergeCell ref="H5:J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2"/>
  <sheetViews>
    <sheetView topLeftCell="A37" zoomScale="90" zoomScaleNormal="90" workbookViewId="0">
      <selection activeCell="X7" sqref="X7"/>
    </sheetView>
  </sheetViews>
  <sheetFormatPr defaultRowHeight="15" x14ac:dyDescent="0.25"/>
  <cols>
    <col min="2" max="2" width="14.140625" customWidth="1"/>
    <col min="3" max="3" width="12.7109375" customWidth="1"/>
    <col min="12" max="12" width="10.140625" customWidth="1"/>
  </cols>
  <sheetData>
    <row r="2" spans="2:26" x14ac:dyDescent="0.25">
      <c r="B2" s="42" t="s">
        <v>52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4" spans="2:26" ht="21.75" customHeight="1" x14ac:dyDescent="0.25">
      <c r="B4" s="51" t="s">
        <v>18</v>
      </c>
      <c r="C4" s="54" t="s">
        <v>12</v>
      </c>
      <c r="D4" s="48" t="s">
        <v>19</v>
      </c>
      <c r="E4" s="49"/>
      <c r="F4" s="49"/>
      <c r="G4" s="49"/>
      <c r="H4" s="49"/>
      <c r="I4" s="49"/>
      <c r="J4" s="49"/>
      <c r="K4" s="49"/>
      <c r="L4" s="49"/>
      <c r="M4" s="50"/>
      <c r="N4" s="48" t="s">
        <v>26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</row>
    <row r="5" spans="2:26" ht="186.75" customHeight="1" x14ac:dyDescent="0.25">
      <c r="B5" s="52"/>
      <c r="C5" s="54"/>
      <c r="D5" s="44" t="s">
        <v>6</v>
      </c>
      <c r="E5" s="44"/>
      <c r="F5" s="44" t="s">
        <v>11</v>
      </c>
      <c r="G5" s="44"/>
      <c r="H5" s="44" t="s">
        <v>16</v>
      </c>
      <c r="I5" s="44"/>
      <c r="J5" s="44" t="s">
        <v>17</v>
      </c>
      <c r="K5" s="44"/>
      <c r="L5" s="55" t="s">
        <v>24</v>
      </c>
      <c r="M5" s="55" t="s">
        <v>35</v>
      </c>
      <c r="N5" s="48" t="s">
        <v>36</v>
      </c>
      <c r="O5" s="50"/>
      <c r="P5" s="48" t="s">
        <v>37</v>
      </c>
      <c r="Q5" s="50"/>
      <c r="R5" s="48" t="s">
        <v>41</v>
      </c>
      <c r="S5" s="50"/>
      <c r="T5" s="48" t="s">
        <v>42</v>
      </c>
      <c r="U5" s="50"/>
      <c r="V5" s="48" t="s">
        <v>55</v>
      </c>
      <c r="W5" s="50"/>
      <c r="X5" s="58" t="s">
        <v>24</v>
      </c>
      <c r="Y5" s="58" t="s">
        <v>23</v>
      </c>
    </row>
    <row r="6" spans="2:26" ht="45" x14ac:dyDescent="0.25">
      <c r="B6" s="53"/>
      <c r="C6" s="54"/>
      <c r="D6" s="4" t="s">
        <v>22</v>
      </c>
      <c r="E6" s="5" t="s">
        <v>20</v>
      </c>
      <c r="F6" s="4" t="s">
        <v>22</v>
      </c>
      <c r="G6" s="5" t="s">
        <v>20</v>
      </c>
      <c r="H6" s="4" t="s">
        <v>22</v>
      </c>
      <c r="I6" s="5" t="s">
        <v>20</v>
      </c>
      <c r="J6" s="4" t="s">
        <v>22</v>
      </c>
      <c r="K6" s="5" t="s">
        <v>20</v>
      </c>
      <c r="L6" s="56"/>
      <c r="M6" s="56"/>
      <c r="N6" s="2" t="s">
        <v>21</v>
      </c>
      <c r="O6" s="2" t="s">
        <v>20</v>
      </c>
      <c r="P6" s="2" t="s">
        <v>21</v>
      </c>
      <c r="Q6" s="2" t="s">
        <v>20</v>
      </c>
      <c r="R6" s="2" t="s">
        <v>22</v>
      </c>
      <c r="S6" s="2" t="s">
        <v>20</v>
      </c>
      <c r="T6" s="2" t="s">
        <v>22</v>
      </c>
      <c r="U6" s="2" t="s">
        <v>20</v>
      </c>
      <c r="V6" s="2" t="s">
        <v>21</v>
      </c>
      <c r="W6" s="2" t="s">
        <v>20</v>
      </c>
      <c r="X6" s="59"/>
      <c r="Y6" s="59"/>
    </row>
    <row r="7" spans="2:26" x14ac:dyDescent="0.25">
      <c r="B7" s="36" t="s">
        <v>110</v>
      </c>
      <c r="C7" s="36">
        <v>676</v>
      </c>
      <c r="D7" s="36">
        <v>4.4000000000000004</v>
      </c>
      <c r="E7" s="36"/>
      <c r="F7" s="36">
        <v>7.5</v>
      </c>
      <c r="G7" s="36"/>
      <c r="H7" s="36">
        <v>11.5</v>
      </c>
      <c r="I7" s="36"/>
      <c r="J7" s="36">
        <v>23.5</v>
      </c>
      <c r="K7" s="36"/>
      <c r="L7" s="36">
        <f>E7+G7+I7+K7</f>
        <v>0</v>
      </c>
      <c r="M7" s="36"/>
      <c r="N7" s="36">
        <v>0.2</v>
      </c>
      <c r="O7" s="36"/>
      <c r="P7" s="36" t="s">
        <v>111</v>
      </c>
      <c r="Q7" s="36"/>
      <c r="R7" s="36">
        <v>0</v>
      </c>
      <c r="S7" s="36"/>
      <c r="T7" s="36">
        <v>3.25</v>
      </c>
      <c r="U7" s="37"/>
      <c r="V7" s="36">
        <v>100</v>
      </c>
      <c r="W7" s="36"/>
      <c r="X7" s="36">
        <f>O7+Q7+S7+U7+W7</f>
        <v>0</v>
      </c>
      <c r="Y7" s="36"/>
      <c r="Z7" s="38"/>
    </row>
    <row r="8" spans="2:26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11" spans="2:26" x14ac:dyDescent="0.25">
      <c r="Q11" s="6"/>
    </row>
    <row r="12" spans="2:26" x14ac:dyDescent="0.25">
      <c r="B12" s="57" t="s">
        <v>43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</sheetData>
  <mergeCells count="19">
    <mergeCell ref="P5:Q5"/>
    <mergeCell ref="R5:S5"/>
    <mergeCell ref="T5:U5"/>
    <mergeCell ref="D4:M4"/>
    <mergeCell ref="B12:Y12"/>
    <mergeCell ref="V5:W5"/>
    <mergeCell ref="X5:X6"/>
    <mergeCell ref="Y5:Y6"/>
    <mergeCell ref="N4:Y4"/>
    <mergeCell ref="M5:M6"/>
    <mergeCell ref="N5:O5"/>
    <mergeCell ref="B2:L2"/>
    <mergeCell ref="D5:E5"/>
    <mergeCell ref="F5:G5"/>
    <mergeCell ref="H5:I5"/>
    <mergeCell ref="J5:K5"/>
    <mergeCell ref="B4:B6"/>
    <mergeCell ref="C4:C6"/>
    <mergeCell ref="L5:L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одаренные дети</vt:lpstr>
      <vt:lpstr>воспитательная работа</vt:lpstr>
      <vt:lpstr>итоговая таблица</vt:lpstr>
    </vt:vector>
  </TitlesOfParts>
  <Company>GUZAK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Бережная</cp:lastModifiedBy>
  <dcterms:created xsi:type="dcterms:W3CDTF">2014-05-20T06:17:33Z</dcterms:created>
  <dcterms:modified xsi:type="dcterms:W3CDTF">2014-07-15T04:50:36Z</dcterms:modified>
</cp:coreProperties>
</file>